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/>
  </bookViews>
  <sheets>
    <sheet name="Cuadro 5 Renta" sheetId="1" r:id="rId1"/>
  </sheets>
  <definedNames>
    <definedName name="_xlnm.Print_Area" localSheetId="0">'Cuadro 5 Renta'!$A$1:$Q$33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H28" i="1"/>
  <c r="C28" i="1"/>
  <c r="M27" i="1"/>
  <c r="M17" i="1" s="1"/>
  <c r="H27" i="1"/>
  <c r="C27" i="1"/>
  <c r="M26" i="1"/>
  <c r="H26" i="1"/>
  <c r="H24" i="1" s="1"/>
  <c r="C26" i="1"/>
  <c r="M25" i="1"/>
  <c r="H25" i="1"/>
  <c r="C25" i="1"/>
  <c r="C24" i="1" s="1"/>
  <c r="P24" i="1"/>
  <c r="O24" i="1"/>
  <c r="N24" i="1"/>
  <c r="M24" i="1"/>
  <c r="L24" i="1"/>
  <c r="K24" i="1"/>
  <c r="J24" i="1"/>
  <c r="I24" i="1"/>
  <c r="G24" i="1"/>
  <c r="F24" i="1"/>
  <c r="E24" i="1"/>
  <c r="D24" i="1"/>
  <c r="M23" i="1"/>
  <c r="H23" i="1"/>
  <c r="H18" i="1" s="1"/>
  <c r="C23" i="1"/>
  <c r="C18" i="1" s="1"/>
  <c r="M22" i="1"/>
  <c r="H22" i="1"/>
  <c r="C22" i="1"/>
  <c r="M21" i="1"/>
  <c r="H21" i="1"/>
  <c r="C21" i="1"/>
  <c r="M20" i="1"/>
  <c r="M19" i="1" s="1"/>
  <c r="H20" i="1"/>
  <c r="H19" i="1" s="1"/>
  <c r="C20" i="1"/>
  <c r="P19" i="1"/>
  <c r="O19" i="1"/>
  <c r="N19" i="1"/>
  <c r="L19" i="1"/>
  <c r="K19" i="1"/>
  <c r="J19" i="1"/>
  <c r="I19" i="1"/>
  <c r="G19" i="1"/>
  <c r="F19" i="1"/>
  <c r="E19" i="1"/>
  <c r="D19" i="1"/>
  <c r="C19" i="1"/>
  <c r="P18" i="1"/>
  <c r="O18" i="1"/>
  <c r="N18" i="1"/>
  <c r="M18" i="1"/>
  <c r="L18" i="1"/>
  <c r="K18" i="1"/>
  <c r="J18" i="1"/>
  <c r="I18" i="1"/>
  <c r="G18" i="1"/>
  <c r="F18" i="1"/>
  <c r="E18" i="1"/>
  <c r="D18" i="1"/>
  <c r="P17" i="1"/>
  <c r="O17" i="1"/>
  <c r="N17" i="1"/>
  <c r="L17" i="1"/>
  <c r="K17" i="1"/>
  <c r="J17" i="1"/>
  <c r="I17" i="1"/>
  <c r="H17" i="1"/>
  <c r="G17" i="1"/>
  <c r="F17" i="1"/>
  <c r="E17" i="1"/>
  <c r="D17" i="1"/>
  <c r="C17" i="1"/>
  <c r="P16" i="1"/>
  <c r="O16" i="1"/>
  <c r="N16" i="1"/>
  <c r="M16" i="1"/>
  <c r="L16" i="1"/>
  <c r="K16" i="1"/>
  <c r="J16" i="1"/>
  <c r="I16" i="1"/>
  <c r="G16" i="1"/>
  <c r="F16" i="1"/>
  <c r="E16" i="1"/>
  <c r="D16" i="1"/>
  <c r="C16" i="1"/>
  <c r="P15" i="1"/>
  <c r="O15" i="1"/>
  <c r="O14" i="1" s="1"/>
  <c r="N15" i="1"/>
  <c r="N14" i="1" s="1"/>
  <c r="L15" i="1"/>
  <c r="K15" i="1"/>
  <c r="K14" i="1" s="1"/>
  <c r="J15" i="1"/>
  <c r="J14" i="1" s="1"/>
  <c r="I15" i="1"/>
  <c r="H15" i="1"/>
  <c r="G15" i="1"/>
  <c r="G14" i="1" s="1"/>
  <c r="F15" i="1"/>
  <c r="F14" i="1" s="1"/>
  <c r="E15" i="1"/>
  <c r="D15" i="1"/>
  <c r="C15" i="1"/>
  <c r="C14" i="1" s="1"/>
  <c r="P14" i="1"/>
  <c r="L14" i="1"/>
  <c r="I14" i="1"/>
  <c r="E14" i="1"/>
  <c r="D14" i="1"/>
  <c r="M15" i="1" l="1"/>
  <c r="M14" i="1" s="1"/>
  <c r="H16" i="1"/>
  <c r="H14" i="1" s="1"/>
</calcChain>
</file>

<file path=xl/sharedStrings.xml><?xml version="1.0" encoding="utf-8"?>
<sst xmlns="http://schemas.openxmlformats.org/spreadsheetml/2006/main" count="55" uniqueCount="28">
  <si>
    <t>(en millones de balboas)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</si>
  <si>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</si>
  <si>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</si>
  <si>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</si>
  <si>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</si>
  <si>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</si>
  <si>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</si>
  <si>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</si>
  <si>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</si>
  <si>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</si>
  <si>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</si>
  <si>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</si>
  <si>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</si>
  <si>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Renta de la Inversión extranjera directa</t>
  </si>
  <si>
    <t>2018 (P)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</si>
  <si>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</si>
  <si>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</si>
  <si>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</si>
  <si>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</si>
  <si>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</si>
  <si>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</si>
  <si>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NOTA: La diferencia que se observa entre el total y los parciales, se debe al redondeo.</t>
  </si>
  <si>
    <t>Cuadro 5. RENTA DE LA INVERSIÓN EXTRANJERA DIRECTA EN LA REPÚBLICA,</t>
  </si>
  <si>
    <t>Línea núm.</t>
  </si>
  <si>
    <t>2019 (P)</t>
  </si>
  <si>
    <t>2020 (E)</t>
  </si>
  <si>
    <t>Enero a septiembre</t>
  </si>
  <si>
    <t>SEGÚN PARTIDA Y SECTOR: AÑOS 2018-19 Y ENERO A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</si>
</sst>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4" borderId="1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2.7109375" style="15" customWidth="1"/>
    <col min="4" max="7" width="10.7109375" style="15" customWidth="1"/>
    <col min="8" max="8" width="12.28515625" style="15" customWidth="1"/>
    <col min="9" max="12" width="11.7109375" style="15" customWidth="1"/>
    <col min="13" max="13" width="12.28515625" style="15" customWidth="1"/>
    <col min="14" max="16" width="11.7109375" style="15" customWidth="1"/>
    <col min="17" max="17" width="6.7109375" style="15" customWidth="1"/>
    <col min="18" max="16384" width="11.42578125" style="15"/>
  </cols>
  <sheetData>
    <row r="1" spans="1:20" ht="12.75" customHeight="1" x14ac:dyDescent="0.2">
      <c r="A1" s="43" t="s">
        <v>10</v>
      </c>
      <c r="B1" s="43"/>
      <c r="C1" s="43"/>
      <c r="D1" s="43"/>
      <c r="E1" s="43"/>
      <c r="F1" s="43"/>
      <c r="G1" s="43"/>
      <c r="H1" s="44" t="s">
        <v>10</v>
      </c>
      <c r="I1" s="44"/>
      <c r="J1" s="44"/>
      <c r="K1" s="44"/>
      <c r="L1" s="44"/>
      <c r="M1" s="44"/>
      <c r="N1" s="44"/>
      <c r="O1" s="44"/>
      <c r="P1" s="44"/>
      <c r="Q1" s="44"/>
    </row>
    <row r="2" spans="1:20" ht="12.75" customHeight="1" x14ac:dyDescent="0.2">
      <c r="A2" s="45" t="s">
        <v>11</v>
      </c>
      <c r="B2" s="45"/>
      <c r="C2" s="45"/>
      <c r="D2" s="45"/>
      <c r="E2" s="45"/>
      <c r="F2" s="45"/>
      <c r="G2" s="45"/>
      <c r="H2" s="46" t="s">
        <v>11</v>
      </c>
      <c r="I2" s="46"/>
      <c r="J2" s="46"/>
      <c r="K2" s="46"/>
      <c r="L2" s="46"/>
      <c r="M2" s="46"/>
      <c r="N2" s="46"/>
      <c r="O2" s="46"/>
      <c r="P2" s="46"/>
      <c r="Q2" s="46"/>
    </row>
    <row r="3" spans="1:20" ht="12.75" customHeight="1" x14ac:dyDescent="0.2">
      <c r="A3" s="43" t="s">
        <v>12</v>
      </c>
      <c r="B3" s="43"/>
      <c r="C3" s="43"/>
      <c r="D3" s="43"/>
      <c r="E3" s="43"/>
      <c r="F3" s="43"/>
      <c r="G3" s="43"/>
      <c r="H3" s="44" t="s">
        <v>12</v>
      </c>
      <c r="I3" s="44"/>
      <c r="J3" s="44"/>
      <c r="K3" s="44"/>
      <c r="L3" s="44"/>
      <c r="M3" s="44"/>
      <c r="N3" s="44"/>
      <c r="O3" s="44"/>
      <c r="P3" s="44"/>
      <c r="Q3" s="44"/>
    </row>
    <row r="4" spans="1:20" ht="6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20" s="17" customFormat="1" ht="12.75" customHeight="1" x14ac:dyDescent="0.2">
      <c r="A5" s="48" t="s">
        <v>22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9" t="s">
        <v>22</v>
      </c>
      <c r="R5" s="16"/>
      <c r="S5" s="16"/>
      <c r="T5" s="16"/>
    </row>
    <row r="6" spans="1:20" s="17" customFormat="1" ht="12.75" customHeight="1" x14ac:dyDescent="0.2">
      <c r="A6" s="48" t="s">
        <v>27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9" t="s">
        <v>27</v>
      </c>
      <c r="R6" s="16"/>
      <c r="S6" s="16"/>
      <c r="T6" s="16"/>
    </row>
    <row r="7" spans="1:20" ht="6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20" ht="14.1" customHeight="1" x14ac:dyDescent="0.2">
      <c r="A8" s="50" t="s">
        <v>23</v>
      </c>
      <c r="B8" s="1"/>
      <c r="C8" s="27" t="s">
        <v>13</v>
      </c>
      <c r="D8" s="27"/>
      <c r="E8" s="27"/>
      <c r="F8" s="27"/>
      <c r="G8" s="27"/>
      <c r="H8" s="28" t="s">
        <v>13</v>
      </c>
      <c r="I8" s="29"/>
      <c r="J8" s="29"/>
      <c r="K8" s="29"/>
      <c r="L8" s="29"/>
      <c r="M8" s="29"/>
      <c r="N8" s="29"/>
      <c r="O8" s="29"/>
      <c r="P8" s="30"/>
      <c r="Q8" s="51" t="s">
        <v>23</v>
      </c>
    </row>
    <row r="9" spans="1:20" ht="14.1" customHeight="1" x14ac:dyDescent="0.2">
      <c r="A9" s="52"/>
      <c r="B9" s="2"/>
      <c r="C9" s="42" t="s">
        <v>0</v>
      </c>
      <c r="D9" s="42"/>
      <c r="E9" s="42"/>
      <c r="F9" s="42"/>
      <c r="G9" s="42"/>
      <c r="H9" s="31" t="s">
        <v>0</v>
      </c>
      <c r="I9" s="32"/>
      <c r="J9" s="32"/>
      <c r="K9" s="32"/>
      <c r="L9" s="32"/>
      <c r="M9" s="32"/>
      <c r="N9" s="32"/>
      <c r="O9" s="32"/>
      <c r="P9" s="33"/>
      <c r="Q9" s="53"/>
    </row>
    <row r="10" spans="1:20" ht="14.1" customHeight="1" x14ac:dyDescent="0.2">
      <c r="A10" s="52"/>
      <c r="B10" s="3" t="s">
        <v>1</v>
      </c>
      <c r="C10" s="39" t="s">
        <v>14</v>
      </c>
      <c r="D10" s="40"/>
      <c r="E10" s="40"/>
      <c r="F10" s="40"/>
      <c r="G10" s="41"/>
      <c r="H10" s="31" t="s">
        <v>24</v>
      </c>
      <c r="I10" s="32"/>
      <c r="J10" s="32"/>
      <c r="K10" s="32"/>
      <c r="L10" s="33"/>
      <c r="M10" s="34" t="s">
        <v>25</v>
      </c>
      <c r="N10" s="35"/>
      <c r="O10" s="35"/>
      <c r="P10" s="36"/>
      <c r="Q10" s="53"/>
    </row>
    <row r="11" spans="1:20" ht="14.1" customHeight="1" x14ac:dyDescent="0.2">
      <c r="A11" s="52"/>
      <c r="B11" s="2"/>
      <c r="C11" s="54" t="s">
        <v>2</v>
      </c>
      <c r="D11" s="55" t="s">
        <v>3</v>
      </c>
      <c r="E11" s="56"/>
      <c r="F11" s="56"/>
      <c r="G11" s="57"/>
      <c r="H11" s="54" t="s">
        <v>2</v>
      </c>
      <c r="I11" s="39" t="s">
        <v>3</v>
      </c>
      <c r="J11" s="40"/>
      <c r="K11" s="40"/>
      <c r="L11" s="41"/>
      <c r="M11" s="37" t="s">
        <v>26</v>
      </c>
      <c r="N11" s="39" t="s">
        <v>3</v>
      </c>
      <c r="O11" s="40"/>
      <c r="P11" s="41"/>
      <c r="Q11" s="53"/>
    </row>
    <row r="12" spans="1:20" ht="14.1" customHeight="1" x14ac:dyDescent="0.2">
      <c r="A12" s="58"/>
      <c r="B12" s="4"/>
      <c r="C12" s="59"/>
      <c r="D12" s="5" t="s">
        <v>4</v>
      </c>
      <c r="E12" s="5" t="s">
        <v>5</v>
      </c>
      <c r="F12" s="5" t="s">
        <v>6</v>
      </c>
      <c r="G12" s="5" t="s">
        <v>7</v>
      </c>
      <c r="H12" s="59"/>
      <c r="I12" s="5" t="s">
        <v>4</v>
      </c>
      <c r="J12" s="5" t="s">
        <v>5</v>
      </c>
      <c r="K12" s="5" t="s">
        <v>6</v>
      </c>
      <c r="L12" s="5" t="s">
        <v>7</v>
      </c>
      <c r="M12" s="38"/>
      <c r="N12" s="5" t="s">
        <v>4</v>
      </c>
      <c r="O12" s="5" t="s">
        <v>5</v>
      </c>
      <c r="P12" s="5" t="s">
        <v>6</v>
      </c>
      <c r="Q12" s="60"/>
    </row>
    <row r="13" spans="1:20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8"/>
      <c r="Q13" s="8"/>
    </row>
    <row r="14" spans="1:20" ht="15" customHeight="1" x14ac:dyDescent="0.2">
      <c r="A14" s="9">
        <v>1</v>
      </c>
      <c r="B14" s="24" t="s">
        <v>13</v>
      </c>
      <c r="C14" s="61">
        <f>SUM(C15+C16+C17+C18)</f>
        <v>-3934.7125003300002</v>
      </c>
      <c r="D14" s="61">
        <f>SUM(D15+D16+D17+D18)</f>
        <v>-1541.6819412299999</v>
      </c>
      <c r="E14" s="61">
        <f t="shared" ref="E14:G14" si="0">SUM(E15+E16+E17+E18)</f>
        <v>-978.81093860999999</v>
      </c>
      <c r="F14" s="61">
        <f t="shared" si="0"/>
        <v>-863.33578011999998</v>
      </c>
      <c r="G14" s="61">
        <f t="shared" si="0"/>
        <v>-550.88384036999992</v>
      </c>
      <c r="H14" s="61">
        <f>SUM(H15+H16+H17+H18)</f>
        <v>-3645.0622623300005</v>
      </c>
      <c r="I14" s="61">
        <f>SUM(I15+I16+I17+I18)</f>
        <v>-790.97743691000005</v>
      </c>
      <c r="J14" s="61">
        <f t="shared" ref="J14:L14" si="1">SUM(J15+J16+J17+J18)</f>
        <v>-1082.21997089</v>
      </c>
      <c r="K14" s="61">
        <f t="shared" si="1"/>
        <v>-824.50812733999999</v>
      </c>
      <c r="L14" s="61">
        <f t="shared" si="1"/>
        <v>-947.3567271899999</v>
      </c>
      <c r="M14" s="61">
        <f>SUM(M15+M16+M17+M18)</f>
        <v>-701.27687132999995</v>
      </c>
      <c r="N14" s="61">
        <f>SUM(N15+N16+N17+N18)</f>
        <v>-588.67532712999991</v>
      </c>
      <c r="O14" s="61">
        <f t="shared" ref="O14:P14" si="2">SUM(O15+O16+O17+O18)</f>
        <v>180.04736308000005</v>
      </c>
      <c r="P14" s="61">
        <f t="shared" si="2"/>
        <v>-292.64890728</v>
      </c>
      <c r="Q14" s="10">
        <v>1</v>
      </c>
    </row>
    <row r="15" spans="1:20" ht="14.1" customHeight="1" x14ac:dyDescent="0.2">
      <c r="A15" s="9">
        <v>2</v>
      </c>
      <c r="B15" s="26" t="s">
        <v>15</v>
      </c>
      <c r="C15" s="11">
        <f t="shared" ref="C15:G18" si="3">SUM(C20+C25)</f>
        <v>-739.53</v>
      </c>
      <c r="D15" s="11">
        <f t="shared" si="3"/>
        <v>-191.38060000000002</v>
      </c>
      <c r="E15" s="11">
        <f t="shared" si="3"/>
        <v>-176.71940000000001</v>
      </c>
      <c r="F15" s="11">
        <f t="shared" si="3"/>
        <v>-197.453</v>
      </c>
      <c r="G15" s="11">
        <f t="shared" si="3"/>
        <v>-173.977</v>
      </c>
      <c r="H15" s="11">
        <f>SUM(H20+H25)</f>
        <v>-674.42970400000002</v>
      </c>
      <c r="I15" s="11">
        <f t="shared" ref="I15:L18" si="4">SUM(I20+I25)</f>
        <v>-184.59558200000001</v>
      </c>
      <c r="J15" s="11">
        <f t="shared" si="4"/>
        <v>-187.195031</v>
      </c>
      <c r="K15" s="11">
        <f t="shared" si="4"/>
        <v>-189.355388</v>
      </c>
      <c r="L15" s="11">
        <f t="shared" si="4"/>
        <v>-113.28370299999997</v>
      </c>
      <c r="M15" s="11">
        <f>SUM(M20+M25)</f>
        <v>-392.07829526</v>
      </c>
      <c r="N15" s="11">
        <f t="shared" ref="N15:P18" si="5">SUM(N20+N25)</f>
        <v>-167.47108883000001</v>
      </c>
      <c r="O15" s="11">
        <f t="shared" si="5"/>
        <v>-85.482654830000001</v>
      </c>
      <c r="P15" s="11">
        <f t="shared" si="5"/>
        <v>-139.12455159999999</v>
      </c>
      <c r="Q15" s="10">
        <v>2</v>
      </c>
    </row>
    <row r="16" spans="1:20" ht="14.1" customHeight="1" x14ac:dyDescent="0.2">
      <c r="A16" s="9">
        <v>3</v>
      </c>
      <c r="B16" s="26" t="s">
        <v>16</v>
      </c>
      <c r="C16" s="11">
        <f t="shared" si="3"/>
        <v>-334.1397</v>
      </c>
      <c r="D16" s="11">
        <f t="shared" si="3"/>
        <v>-139.82730000000001</v>
      </c>
      <c r="E16" s="11">
        <f t="shared" si="3"/>
        <v>-54.514399999999995</v>
      </c>
      <c r="F16" s="11">
        <f t="shared" si="3"/>
        <v>-66.715199999999996</v>
      </c>
      <c r="G16" s="11">
        <f t="shared" si="3"/>
        <v>-73.082800000000006</v>
      </c>
      <c r="H16" s="11">
        <f>SUM(H21+H26)</f>
        <v>-427.72294999999997</v>
      </c>
      <c r="I16" s="11">
        <f t="shared" si="4"/>
        <v>-106.02902599999999</v>
      </c>
      <c r="J16" s="11">
        <f t="shared" si="4"/>
        <v>-56.265121000000001</v>
      </c>
      <c r="K16" s="11">
        <f t="shared" si="4"/>
        <v>-172.23286100000001</v>
      </c>
      <c r="L16" s="11">
        <f t="shared" si="4"/>
        <v>-93.195942000000002</v>
      </c>
      <c r="M16" s="11">
        <f>SUM(M21+M26)</f>
        <v>-194.53679118999997</v>
      </c>
      <c r="N16" s="11">
        <f t="shared" si="5"/>
        <v>-139.28371265999999</v>
      </c>
      <c r="O16" s="11">
        <f t="shared" si="5"/>
        <v>-33.665828210000001</v>
      </c>
      <c r="P16" s="11">
        <f t="shared" si="5"/>
        <v>-21.587250319999995</v>
      </c>
      <c r="Q16" s="10">
        <v>3</v>
      </c>
    </row>
    <row r="17" spans="1:17" ht="14.1" customHeight="1" x14ac:dyDescent="0.2">
      <c r="A17" s="9">
        <v>4</v>
      </c>
      <c r="B17" s="26" t="s">
        <v>17</v>
      </c>
      <c r="C17" s="11">
        <f t="shared" si="3"/>
        <v>-385.58552846999999</v>
      </c>
      <c r="D17" s="11">
        <f t="shared" si="3"/>
        <v>-72.456391699999998</v>
      </c>
      <c r="E17" s="11">
        <f t="shared" si="3"/>
        <v>-103.01342595</v>
      </c>
      <c r="F17" s="11">
        <f t="shared" si="3"/>
        <v>-97.202579299999996</v>
      </c>
      <c r="G17" s="11">
        <f t="shared" si="3"/>
        <v>-112.91313152000001</v>
      </c>
      <c r="H17" s="11">
        <f>SUM(H22+H27)</f>
        <v>-391.26062467999998</v>
      </c>
      <c r="I17" s="11">
        <f t="shared" si="4"/>
        <v>-117.24443552</v>
      </c>
      <c r="J17" s="11">
        <f t="shared" si="4"/>
        <v>-62.864084200000001</v>
      </c>
      <c r="K17" s="11">
        <f t="shared" si="4"/>
        <v>-101.84898670999999</v>
      </c>
      <c r="L17" s="11">
        <f t="shared" si="4"/>
        <v>-109.30311825</v>
      </c>
      <c r="M17" s="11">
        <f>SUM(M22+M27)</f>
        <v>-252.90887773999998</v>
      </c>
      <c r="N17" s="11">
        <f t="shared" si="5"/>
        <v>-11.2961922</v>
      </c>
      <c r="O17" s="11">
        <f t="shared" si="5"/>
        <v>-65.305538630000001</v>
      </c>
      <c r="P17" s="11">
        <f t="shared" si="5"/>
        <v>-176.30714691</v>
      </c>
      <c r="Q17" s="10">
        <v>4</v>
      </c>
    </row>
    <row r="18" spans="1:17" ht="14.1" customHeight="1" x14ac:dyDescent="0.2">
      <c r="A18" s="9">
        <v>5</v>
      </c>
      <c r="B18" s="26" t="s">
        <v>18</v>
      </c>
      <c r="C18" s="11">
        <f t="shared" si="3"/>
        <v>-2475.4572718600002</v>
      </c>
      <c r="D18" s="11">
        <f t="shared" si="3"/>
        <v>-1138.01764953</v>
      </c>
      <c r="E18" s="11">
        <f t="shared" si="3"/>
        <v>-644.56371265999996</v>
      </c>
      <c r="F18" s="11">
        <f t="shared" si="3"/>
        <v>-501.96500082</v>
      </c>
      <c r="G18" s="11">
        <f t="shared" si="3"/>
        <v>-190.91090885</v>
      </c>
      <c r="H18" s="11">
        <f>SUM(H23+H28)</f>
        <v>-2151.6489836500004</v>
      </c>
      <c r="I18" s="11">
        <f t="shared" si="4"/>
        <v>-383.10839339</v>
      </c>
      <c r="J18" s="11">
        <f t="shared" si="4"/>
        <v>-775.89573469000004</v>
      </c>
      <c r="K18" s="11">
        <f t="shared" si="4"/>
        <v>-361.07089163000001</v>
      </c>
      <c r="L18" s="11">
        <f t="shared" si="4"/>
        <v>-631.57396394</v>
      </c>
      <c r="M18" s="11">
        <f>SUM(M23+M28)</f>
        <v>138.24709286000001</v>
      </c>
      <c r="N18" s="11">
        <f t="shared" si="5"/>
        <v>-270.62433343999999</v>
      </c>
      <c r="O18" s="11">
        <f t="shared" si="5"/>
        <v>364.50138475000006</v>
      </c>
      <c r="P18" s="11">
        <f t="shared" si="5"/>
        <v>44.37004155000001</v>
      </c>
      <c r="Q18" s="10">
        <v>5</v>
      </c>
    </row>
    <row r="19" spans="1:17" ht="15" customHeight="1" x14ac:dyDescent="0.2">
      <c r="A19" s="9">
        <v>6</v>
      </c>
      <c r="B19" s="23" t="s">
        <v>19</v>
      </c>
      <c r="C19" s="61">
        <f>SUM(C20+C21+C22+C23)</f>
        <v>-2034.8659288399999</v>
      </c>
      <c r="D19" s="61">
        <f>SUM(D20+D21+D22+D23)</f>
        <v>-1080.7142889299998</v>
      </c>
      <c r="E19" s="61">
        <f t="shared" ref="E19:G19" si="6">SUM(E20+E21+E22+E23)</f>
        <v>-339.66179564999999</v>
      </c>
      <c r="F19" s="61">
        <f t="shared" si="6"/>
        <v>-335.38983068000005</v>
      </c>
      <c r="G19" s="61">
        <f t="shared" si="6"/>
        <v>-279.10001358</v>
      </c>
      <c r="H19" s="61">
        <f>SUM(H20+H21+H22+H23)</f>
        <v>-1371.33601853</v>
      </c>
      <c r="I19" s="61">
        <f>SUM(I20+I21+I22+I23)</f>
        <v>-657.34649990000003</v>
      </c>
      <c r="J19" s="61">
        <f t="shared" ref="J19:L19" si="7">SUM(J20+J21+J22+J23)</f>
        <v>-127.42756725000001</v>
      </c>
      <c r="K19" s="61">
        <f t="shared" si="7"/>
        <v>-115.01854284000001</v>
      </c>
      <c r="L19" s="61">
        <f t="shared" si="7"/>
        <v>-471.54340853999997</v>
      </c>
      <c r="M19" s="61">
        <f>SUM(M20+M21+M22+M23)</f>
        <v>-671.1199694899999</v>
      </c>
      <c r="N19" s="61">
        <f>SUM(N20+N21+N22+N23)</f>
        <v>-64.139316230000006</v>
      </c>
      <c r="O19" s="61">
        <f t="shared" ref="O19:P19" si="8">SUM(O20+O21+O22+O23)</f>
        <v>-388.92288141999995</v>
      </c>
      <c r="P19" s="61">
        <f t="shared" si="8"/>
        <v>-218.05777184000002</v>
      </c>
      <c r="Q19" s="10">
        <v>6</v>
      </c>
    </row>
    <row r="20" spans="1:17" ht="12.95" customHeight="1" x14ac:dyDescent="0.2">
      <c r="A20" s="9">
        <v>7</v>
      </c>
      <c r="B20" s="25" t="s">
        <v>15</v>
      </c>
      <c r="C20" s="11">
        <f>SUM(D20+E20+F20+G20)</f>
        <v>-611.09690000000001</v>
      </c>
      <c r="D20" s="11">
        <v>-360.5951</v>
      </c>
      <c r="E20" s="11">
        <v>-4.8201000000000001</v>
      </c>
      <c r="F20" s="11">
        <v>-61.619799999999998</v>
      </c>
      <c r="G20" s="11">
        <v>-184.06190000000001</v>
      </c>
      <c r="H20" s="11">
        <f>SUM(I20+J20+K20+L20)</f>
        <v>-454.04812499999997</v>
      </c>
      <c r="I20" s="12">
        <v>-80.219965000000002</v>
      </c>
      <c r="J20" s="12">
        <v>-36.311079999999997</v>
      </c>
      <c r="K20" s="12">
        <v>-22.622458999999999</v>
      </c>
      <c r="L20" s="12">
        <v>-314.89462099999997</v>
      </c>
      <c r="M20" s="11">
        <f>SUM(N20+O20+P20)</f>
        <v>-323.69293964999997</v>
      </c>
      <c r="N20" s="12">
        <v>-8.9264378700000009</v>
      </c>
      <c r="O20" s="12">
        <v>-295.56987268</v>
      </c>
      <c r="P20" s="12">
        <v>-19.196629099999999</v>
      </c>
      <c r="Q20" s="10">
        <v>7</v>
      </c>
    </row>
    <row r="21" spans="1:17" ht="12.95" customHeight="1" x14ac:dyDescent="0.2">
      <c r="A21" s="9">
        <v>8</v>
      </c>
      <c r="B21" s="25" t="s">
        <v>16</v>
      </c>
      <c r="C21" s="11">
        <f t="shared" ref="C21:C23" si="9">SUM(D21+E21+F21+G21)</f>
        <v>-107.07710000000002</v>
      </c>
      <c r="D21" s="11">
        <v>-99.652000000000001</v>
      </c>
      <c r="E21" s="11">
        <v>-18.083200000000001</v>
      </c>
      <c r="F21" s="11">
        <v>-9.9093999999999998</v>
      </c>
      <c r="G21" s="11">
        <v>20.567499999999999</v>
      </c>
      <c r="H21" s="11">
        <f t="shared" ref="H21:H23" si="10">SUM(I21+J21+K21+L21)</f>
        <v>-73.932804000000004</v>
      </c>
      <c r="I21" s="12">
        <v>-22.703842000000002</v>
      </c>
      <c r="J21" s="12">
        <v>-8.9430379999999996</v>
      </c>
      <c r="K21" s="12">
        <v>-7.0024309999999996</v>
      </c>
      <c r="L21" s="12">
        <v>-35.283493</v>
      </c>
      <c r="M21" s="11">
        <f t="shared" ref="M21:M23" si="11">SUM(N21+O21+P21)</f>
        <v>-75.825582940000004</v>
      </c>
      <c r="N21" s="12">
        <v>-16.60324446000001</v>
      </c>
      <c r="O21" s="12">
        <v>-8.5065112299999992</v>
      </c>
      <c r="P21" s="12">
        <v>-50.715827249999997</v>
      </c>
      <c r="Q21" s="10">
        <v>8</v>
      </c>
    </row>
    <row r="22" spans="1:17" ht="12.95" customHeight="1" x14ac:dyDescent="0.2">
      <c r="A22" s="9">
        <v>9</v>
      </c>
      <c r="B22" s="25" t="s">
        <v>17</v>
      </c>
      <c r="C22" s="11">
        <f t="shared" si="9"/>
        <v>-184.51305922</v>
      </c>
      <c r="D22" s="11">
        <v>-39.25174921</v>
      </c>
      <c r="E22" s="11">
        <v>-32.709825449999997</v>
      </c>
      <c r="F22" s="11">
        <v>-57.985585569999998</v>
      </c>
      <c r="G22" s="11">
        <v>-54.565898990000001</v>
      </c>
      <c r="H22" s="11">
        <f t="shared" si="10"/>
        <v>-175.60122149</v>
      </c>
      <c r="I22" s="12">
        <v>-49.164078570000001</v>
      </c>
      <c r="J22" s="12">
        <v>-46.086581940000002</v>
      </c>
      <c r="K22" s="12">
        <v>-40.184836740000001</v>
      </c>
      <c r="L22" s="12">
        <v>-40.165724240000003</v>
      </c>
      <c r="M22" s="11">
        <f t="shared" si="11"/>
        <v>-76.774000770000001</v>
      </c>
      <c r="N22" s="12">
        <v>-0.77400013999999995</v>
      </c>
      <c r="O22" s="12">
        <v>-3.0000004800000002</v>
      </c>
      <c r="P22" s="12">
        <v>-73.000000150000005</v>
      </c>
      <c r="Q22" s="10">
        <v>9</v>
      </c>
    </row>
    <row r="23" spans="1:17" ht="12.95" customHeight="1" x14ac:dyDescent="0.2">
      <c r="A23" s="9">
        <v>10</v>
      </c>
      <c r="B23" s="25" t="s">
        <v>18</v>
      </c>
      <c r="C23" s="11">
        <f t="shared" si="9"/>
        <v>-1132.1788696199999</v>
      </c>
      <c r="D23" s="11">
        <v>-581.21543971999995</v>
      </c>
      <c r="E23" s="11">
        <v>-284.0486702</v>
      </c>
      <c r="F23" s="11">
        <v>-205.87504511</v>
      </c>
      <c r="G23" s="11">
        <v>-61.039714590000003</v>
      </c>
      <c r="H23" s="11">
        <f t="shared" si="10"/>
        <v>-667.75386804000004</v>
      </c>
      <c r="I23" s="12">
        <v>-505.25861433</v>
      </c>
      <c r="J23" s="12">
        <v>-36.086867310000002</v>
      </c>
      <c r="K23" s="12">
        <v>-45.2088161</v>
      </c>
      <c r="L23" s="12">
        <v>-81.199570300000005</v>
      </c>
      <c r="M23" s="11">
        <f t="shared" si="11"/>
        <v>-194.82744613</v>
      </c>
      <c r="N23" s="12">
        <v>-37.83563376</v>
      </c>
      <c r="O23" s="12">
        <v>-81.846497029999995</v>
      </c>
      <c r="P23" s="12">
        <v>-75.145315339999996</v>
      </c>
      <c r="Q23" s="10">
        <v>10</v>
      </c>
    </row>
    <row r="24" spans="1:17" ht="15" customHeight="1" x14ac:dyDescent="0.2">
      <c r="A24" s="9">
        <v>11</v>
      </c>
      <c r="B24" s="23" t="s">
        <v>20</v>
      </c>
      <c r="C24" s="61">
        <f>SUM(C25+C26+C27+C28)</f>
        <v>-1899.8465714900001</v>
      </c>
      <c r="D24" s="61">
        <f t="shared" ref="D24:G24" si="12">SUM(D25+D26+D27+D28)</f>
        <v>-460.96765230000005</v>
      </c>
      <c r="E24" s="61">
        <f t="shared" si="12"/>
        <v>-639.14914296000006</v>
      </c>
      <c r="F24" s="61">
        <f t="shared" si="12"/>
        <v>-527.94594944000005</v>
      </c>
      <c r="G24" s="61">
        <f t="shared" si="12"/>
        <v>-271.78382679000003</v>
      </c>
      <c r="H24" s="61">
        <f>SUM(H25+H26+H27+H28)</f>
        <v>-2273.7262438000002</v>
      </c>
      <c r="I24" s="61">
        <f t="shared" ref="I24:L24" si="13">SUM(I25+I26+I27+I28)</f>
        <v>-133.63093701000003</v>
      </c>
      <c r="J24" s="61">
        <f t="shared" si="13"/>
        <v>-954.79240363999997</v>
      </c>
      <c r="K24" s="61">
        <f t="shared" si="13"/>
        <v>-709.48958450000009</v>
      </c>
      <c r="L24" s="61">
        <f t="shared" si="13"/>
        <v>-475.81331864999999</v>
      </c>
      <c r="M24" s="61">
        <f>SUM(M25+M26+M27+M28)</f>
        <v>-30.156901839999989</v>
      </c>
      <c r="N24" s="61">
        <f t="shared" ref="N24:P24" si="14">SUM(N25+N26+N27+N28)</f>
        <v>-524.53601089999995</v>
      </c>
      <c r="O24" s="61">
        <f t="shared" si="14"/>
        <v>568.97024450000004</v>
      </c>
      <c r="P24" s="61">
        <f t="shared" si="14"/>
        <v>-74.591135439999974</v>
      </c>
      <c r="Q24" s="10">
        <v>11</v>
      </c>
    </row>
    <row r="25" spans="1:17" ht="12.95" customHeight="1" x14ac:dyDescent="0.2">
      <c r="A25" s="9">
        <v>12</v>
      </c>
      <c r="B25" s="25" t="s">
        <v>15</v>
      </c>
      <c r="C25" s="11">
        <f>SUM(D25+E25+F25+G25)</f>
        <v>-128.43310000000002</v>
      </c>
      <c r="D25" s="11">
        <v>169.21449999999999</v>
      </c>
      <c r="E25" s="11">
        <v>-171.89930000000001</v>
      </c>
      <c r="F25" s="11">
        <v>-135.83320000000001</v>
      </c>
      <c r="G25" s="11">
        <v>10.084899999999999</v>
      </c>
      <c r="H25" s="11">
        <f>SUM(I25+J25+K25+L25)</f>
        <v>-220.38157900000002</v>
      </c>
      <c r="I25" s="12">
        <v>-104.37561700000001</v>
      </c>
      <c r="J25" s="12">
        <v>-150.883951</v>
      </c>
      <c r="K25" s="12">
        <v>-166.73292900000001</v>
      </c>
      <c r="L25" s="12">
        <v>201.610918</v>
      </c>
      <c r="M25" s="11">
        <f t="shared" ref="M25:M28" si="15">SUM(N25+O25+P25)</f>
        <v>-68.385355610000005</v>
      </c>
      <c r="N25" s="12">
        <v>-158.54465096000001</v>
      </c>
      <c r="O25" s="12">
        <v>210.08721785</v>
      </c>
      <c r="P25" s="12">
        <v>-119.92792249999999</v>
      </c>
      <c r="Q25" s="10">
        <v>12</v>
      </c>
    </row>
    <row r="26" spans="1:17" ht="12.95" customHeight="1" x14ac:dyDescent="0.2">
      <c r="A26" s="9">
        <v>13</v>
      </c>
      <c r="B26" s="25" t="s">
        <v>16</v>
      </c>
      <c r="C26" s="11">
        <f t="shared" ref="C26:C28" si="16">SUM(D26+E26+F26+G26)</f>
        <v>-227.06259999999997</v>
      </c>
      <c r="D26" s="11">
        <v>-40.1753</v>
      </c>
      <c r="E26" s="11">
        <v>-36.431199999999997</v>
      </c>
      <c r="F26" s="11">
        <v>-56.805799999999998</v>
      </c>
      <c r="G26" s="11">
        <v>-93.650300000000001</v>
      </c>
      <c r="H26" s="11">
        <f t="shared" ref="H26:H28" si="17">SUM(I26+J26+K26+L26)</f>
        <v>-353.79014599999999</v>
      </c>
      <c r="I26" s="12">
        <v>-83.325183999999993</v>
      </c>
      <c r="J26" s="12">
        <v>-47.322082999999999</v>
      </c>
      <c r="K26" s="12">
        <v>-165.23043000000001</v>
      </c>
      <c r="L26" s="12">
        <v>-57.912449000000002</v>
      </c>
      <c r="M26" s="11">
        <f t="shared" si="15"/>
        <v>-118.71120824999997</v>
      </c>
      <c r="N26" s="12">
        <v>-122.68046819999998</v>
      </c>
      <c r="O26" s="12">
        <v>-25.15931698</v>
      </c>
      <c r="P26" s="12">
        <v>29.128576930000001</v>
      </c>
      <c r="Q26" s="10">
        <v>13</v>
      </c>
    </row>
    <row r="27" spans="1:17" ht="12.95" customHeight="1" x14ac:dyDescent="0.2">
      <c r="A27" s="9">
        <v>14</v>
      </c>
      <c r="B27" s="25" t="s">
        <v>17</v>
      </c>
      <c r="C27" s="11">
        <f t="shared" si="16"/>
        <v>-201.07246924999998</v>
      </c>
      <c r="D27" s="11">
        <v>-33.204642489999998</v>
      </c>
      <c r="E27" s="11">
        <v>-70.303600500000002</v>
      </c>
      <c r="F27" s="11">
        <v>-39.216993729999999</v>
      </c>
      <c r="G27" s="11">
        <v>-58.347232529999999</v>
      </c>
      <c r="H27" s="11">
        <f t="shared" si="17"/>
        <v>-215.65940318999998</v>
      </c>
      <c r="I27" s="12">
        <v>-68.080356949999995</v>
      </c>
      <c r="J27" s="12">
        <v>-16.777502259999999</v>
      </c>
      <c r="K27" s="12">
        <v>-61.664149969999997</v>
      </c>
      <c r="L27" s="12">
        <v>-69.137394009999994</v>
      </c>
      <c r="M27" s="11">
        <f t="shared" si="15"/>
        <v>-176.13487696999999</v>
      </c>
      <c r="N27" s="12">
        <v>-10.52219206</v>
      </c>
      <c r="O27" s="12">
        <v>-62.305538149999997</v>
      </c>
      <c r="P27" s="12">
        <v>-103.30714675999999</v>
      </c>
      <c r="Q27" s="10">
        <v>14</v>
      </c>
    </row>
    <row r="28" spans="1:17" ht="12.95" customHeight="1" x14ac:dyDescent="0.2">
      <c r="A28" s="9">
        <v>15</v>
      </c>
      <c r="B28" s="25" t="s">
        <v>18</v>
      </c>
      <c r="C28" s="11">
        <f t="shared" si="16"/>
        <v>-1343.2784022400001</v>
      </c>
      <c r="D28" s="11">
        <v>-556.80220981000002</v>
      </c>
      <c r="E28" s="11">
        <v>-360.51504246000002</v>
      </c>
      <c r="F28" s="11">
        <v>-296.08995571000003</v>
      </c>
      <c r="G28" s="11">
        <v>-129.87119426000001</v>
      </c>
      <c r="H28" s="11">
        <f t="shared" si="17"/>
        <v>-1483.8951156100002</v>
      </c>
      <c r="I28" s="12">
        <v>122.15022094</v>
      </c>
      <c r="J28" s="12">
        <v>-739.80886738000004</v>
      </c>
      <c r="K28" s="12">
        <v>-315.86207553000003</v>
      </c>
      <c r="L28" s="12">
        <v>-550.37439363999999</v>
      </c>
      <c r="M28" s="11">
        <f t="shared" si="15"/>
        <v>333.07453899000001</v>
      </c>
      <c r="N28" s="12">
        <v>-232.78869968000001</v>
      </c>
      <c r="O28" s="12">
        <v>446.34788178000002</v>
      </c>
      <c r="P28" s="12">
        <v>119.51535689000001</v>
      </c>
      <c r="Q28" s="10">
        <v>15</v>
      </c>
    </row>
    <row r="29" spans="1:17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4"/>
      <c r="Q29" s="14"/>
    </row>
    <row r="30" spans="1:17" ht="6" customHeight="1" x14ac:dyDescent="0.2">
      <c r="B30" s="21"/>
    </row>
    <row r="31" spans="1:17" ht="12.75" customHeight="1" x14ac:dyDescent="0.2">
      <c r="A31" s="22" t="s">
        <v>21</v>
      </c>
    </row>
    <row r="32" spans="1:17" ht="12.75" customHeight="1" x14ac:dyDescent="0.2">
      <c r="A32" s="15" t="s">
        <v>8</v>
      </c>
    </row>
    <row r="33" spans="1:1" ht="12.75" customHeight="1" x14ac:dyDescent="0.2">
      <c r="A33" s="15" t="s">
        <v>9</v>
      </c>
    </row>
  </sheetData>
  <mergeCells count="21">
    <mergeCell ref="A8:A12"/>
    <mergeCell ref="Q8:Q12"/>
    <mergeCell ref="C11:C12"/>
    <mergeCell ref="D11:G11"/>
    <mergeCell ref="H11:H12"/>
    <mergeCell ref="I11:L11"/>
    <mergeCell ref="C8:G8"/>
    <mergeCell ref="H8:P8"/>
    <mergeCell ref="H9:P9"/>
    <mergeCell ref="M10:P10"/>
    <mergeCell ref="M11:M12"/>
    <mergeCell ref="N11:P11"/>
    <mergeCell ref="C9:G9"/>
    <mergeCell ref="C10:G10"/>
    <mergeCell ref="H10:L10"/>
    <mergeCell ref="A1:G1"/>
    <mergeCell ref="A2:G2"/>
    <mergeCell ref="A3:G3"/>
    <mergeCell ref="H1:Q1"/>
    <mergeCell ref="H2:Q2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2021-01-11T21:09:30Z</cp:lastPrinted>
  <dcterms:created xsi:type="dcterms:W3CDTF">2018-11-21T20:09:16Z</dcterms:created>
  <dcterms:modified xsi:type="dcterms:W3CDTF">2021-02-08T16:08:33Z</dcterms:modified>
</cp:coreProperties>
</file>